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hangar-b551\Downloads\Carbon Downloads\"/>
    </mc:Choice>
  </mc:AlternateContent>
  <xr:revisionPtr revIDLastSave="0" documentId="8_{33939595-49C4-469F-8D35-2604848B1BB1}" xr6:coauthVersionLast="47" xr6:coauthVersionMax="47" xr10:uidLastSave="{00000000-0000-0000-0000-000000000000}"/>
  <bookViews>
    <workbookView xWindow="-110" yWindow="-110" windowWidth="22780" windowHeight="14540" xr2:uid="{00000000-000D-0000-FFFF-FFFF00000000}"/>
  </bookViews>
  <sheets>
    <sheet name="Data" sheetId="1" r:id="rId1"/>
    <sheet name="Risk Map"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 i="1" l="1"/>
  <c r="L12" i="1"/>
  <c r="M11" i="1"/>
  <c r="L11" i="1"/>
  <c r="M10" i="1"/>
  <c r="L10" i="1"/>
  <c r="M7" i="1"/>
  <c r="L7" i="1"/>
  <c r="M8" i="1"/>
  <c r="L8" i="1"/>
  <c r="M9" i="1"/>
  <c r="L9" i="1"/>
  <c r="H8" i="2" l="1" a="1"/>
  <c r="H8" i="2" s="1"/>
  <c r="F4" i="2" a="1"/>
  <c r="F4" i="2" s="1"/>
  <c r="H4" i="2" a="1"/>
  <c r="H4" i="2" s="1"/>
  <c r="F5" i="2" a="1"/>
  <c r="F5" i="2" s="1"/>
  <c r="H5" i="2" a="1"/>
  <c r="H5" i="2" s="1"/>
  <c r="F6" i="2" a="1"/>
  <c r="F6" i="2" s="1"/>
  <c r="H6" i="2" a="1"/>
  <c r="H6" i="2" s="1"/>
  <c r="E4" i="2" a="1"/>
  <c r="E4" i="2" s="1"/>
  <c r="G4" i="2" a="1"/>
  <c r="G4" i="2" s="1"/>
  <c r="E5" i="2" a="1"/>
  <c r="E5" i="2" s="1"/>
  <c r="G5" i="2" a="1"/>
  <c r="G5" i="2" s="1"/>
  <c r="E6" i="2" a="1"/>
  <c r="E6" i="2" s="1"/>
  <c r="G6" i="2" a="1"/>
  <c r="G6" i="2" s="1"/>
  <c r="E7" i="2" a="1"/>
  <c r="E7" i="2" s="1"/>
  <c r="F7" i="2" a="1"/>
  <c r="F7" i="2" s="1"/>
  <c r="G7" i="2" a="1"/>
  <c r="G7" i="2" s="1"/>
  <c r="H7" i="2" a="1"/>
  <c r="H7" i="2" s="1"/>
  <c r="E8" i="2" a="1"/>
  <c r="E8" i="2" s="1"/>
  <c r="F8" i="2" a="1"/>
  <c r="F8" i="2" s="1"/>
  <c r="G8" i="2" a="1"/>
  <c r="G8" i="2" s="1"/>
  <c r="D5" i="2" a="1"/>
  <c r="D5" i="2" s="1"/>
  <c r="D8" i="2" a="1"/>
  <c r="D8" i="2" s="1"/>
  <c r="D7" i="2" a="1"/>
  <c r="D7" i="2" s="1"/>
  <c r="D6" i="2" a="1"/>
  <c r="D6" i="2" s="1"/>
  <c r="D4" i="2" a="1"/>
  <c r="D4" i="2" s="1"/>
</calcChain>
</file>

<file path=xl/sharedStrings.xml><?xml version="1.0" encoding="utf-8"?>
<sst xmlns="http://schemas.openxmlformats.org/spreadsheetml/2006/main" count="81" uniqueCount="81">
  <si>
    <t>Risk ID</t>
  </si>
  <si>
    <t>Title</t>
  </si>
  <si>
    <t>Impact</t>
  </si>
  <si>
    <t>Likelihood</t>
  </si>
  <si>
    <t>R001</t>
  </si>
  <si>
    <t>R002</t>
  </si>
  <si>
    <t>R003</t>
  </si>
  <si>
    <t>R004</t>
  </si>
  <si>
    <t>R005</t>
  </si>
  <si>
    <t>R006</t>
  </si>
  <si>
    <t>R007</t>
  </si>
  <si>
    <t>R008</t>
  </si>
  <si>
    <t>R009</t>
  </si>
  <si>
    <t>R010</t>
  </si>
  <si>
    <t>R011</t>
  </si>
  <si>
    <t>R012</t>
  </si>
  <si>
    <t>R013</t>
  </si>
  <si>
    <t>R014</t>
  </si>
  <si>
    <t>R015</t>
  </si>
  <si>
    <t>R016</t>
  </si>
  <si>
    <t>R017</t>
  </si>
  <si>
    <t>R018</t>
  </si>
  <si>
    <t>R019</t>
  </si>
  <si>
    <t>R020</t>
  </si>
  <si>
    <t>R021</t>
  </si>
  <si>
    <t>R022</t>
  </si>
  <si>
    <t>R023</t>
  </si>
  <si>
    <t>R024</t>
  </si>
  <si>
    <t>R025</t>
  </si>
  <si>
    <t>R026</t>
  </si>
  <si>
    <t>R027</t>
  </si>
  <si>
    <t>R028</t>
  </si>
  <si>
    <t>R029</t>
  </si>
  <si>
    <t>R030</t>
  </si>
  <si>
    <t>R031</t>
  </si>
  <si>
    <t>R032</t>
  </si>
  <si>
    <t>R033</t>
  </si>
  <si>
    <t>R034</t>
  </si>
  <si>
    <t>R035</t>
  </si>
  <si>
    <t>R036</t>
  </si>
  <si>
    <t>R037</t>
  </si>
  <si>
    <t>R038</t>
  </si>
  <si>
    <t>R039</t>
  </si>
  <si>
    <t>R040</t>
  </si>
  <si>
    <r>
      <t xml:space="preserve">Impact </t>
    </r>
    <r>
      <rPr>
        <b/>
        <sz val="11"/>
        <color theme="1"/>
        <rFont val="Calibri"/>
        <family val="2"/>
      </rPr>
      <t>→</t>
    </r>
  </si>
  <si>
    <r>
      <t xml:space="preserve">Likelihood  </t>
    </r>
    <r>
      <rPr>
        <b/>
        <sz val="11"/>
        <color theme="1"/>
        <rFont val="Calibri"/>
        <family val="2"/>
      </rPr>
      <t>→</t>
    </r>
  </si>
  <si>
    <t>Worker accidents</t>
  </si>
  <si>
    <t>Data breaches</t>
  </si>
  <si>
    <t>Data loss from cloud</t>
  </si>
  <si>
    <t>Risk Map - Results</t>
  </si>
  <si>
    <t>Risk Map - Inputs</t>
  </si>
  <si>
    <t>Emerging climate change regulation</t>
  </si>
  <si>
    <t>Carbon tax</t>
  </si>
  <si>
    <t>New supplier due diligence laws</t>
  </si>
  <si>
    <t>Increase in corporate tax rate</t>
  </si>
  <si>
    <t>Pollution event</t>
  </si>
  <si>
    <t>Discrimination or harassment incidents</t>
  </si>
  <si>
    <t>Price fixing</t>
  </si>
  <si>
    <t>Incidents of bribery</t>
  </si>
  <si>
    <t>CEO doesn't support climate action</t>
  </si>
  <si>
    <t>Rising energy costs</t>
  </si>
  <si>
    <t>Restrictions on water use</t>
  </si>
  <si>
    <t>Natural disasters in markets where we operate</t>
  </si>
  <si>
    <t>Increasing regulatory enforcement</t>
  </si>
  <si>
    <t>Material shortages</t>
  </si>
  <si>
    <t>Supplier violation of human rights</t>
  </si>
  <si>
    <t>Supplier pollution event</t>
  </si>
  <si>
    <t>Rising customer sustainability requirements</t>
  </si>
  <si>
    <t>Employee strike</t>
  </si>
  <si>
    <t>Customer boycott</t>
  </si>
  <si>
    <t>Add and delete items/rows as needed. Indicate impact and likelihood on a scale from 1 to 5, where 1 is the lowest impact/likelihood and 5 the highest. Consider likelihood BEFORE any mitigating actions you've taken. When finished, click on View Risk Map.</t>
  </si>
  <si>
    <t>Sustainability issue</t>
  </si>
  <si>
    <t>Impact score average</t>
  </si>
  <si>
    <t>Likelihood score average</t>
  </si>
  <si>
    <t>Climate action</t>
  </si>
  <si>
    <t>Responsible purchasing</t>
  </si>
  <si>
    <t>Water</t>
  </si>
  <si>
    <t>Data security</t>
  </si>
  <si>
    <t>Health and Safety</t>
  </si>
  <si>
    <t>Compliance and ethics</t>
  </si>
  <si>
    <t>While this risk map is useful for planning purposes, you'll need to tally scores for issues within each broader sustainability category to use in your materiality matrix. This is shown in the smaller table. Add topics as needed to complete your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</si>
</sst>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24"/>
      <color theme="1"/>
      <name val="Segoe UI Light"/>
      <family val="2"/>
    </font>
    <font>
      <sz val="24"/>
      <color theme="8" tint="0.79998168889431442"/>
      <name val="Calibri"/>
      <family val="2"/>
      <scheme val="minor"/>
    </font>
    <font>
      <b/>
      <sz val="11"/>
      <color theme="1"/>
      <name val="Calibri"/>
      <family val="2"/>
      <scheme val="minor"/>
    </font>
    <font>
      <sz val="11"/>
      <color theme="1"/>
      <name val="Calibri"/>
      <family val="2"/>
    </font>
    <font>
      <b/>
      <sz val="11"/>
      <color theme="1"/>
      <name val="Calibri"/>
      <family val="2"/>
    </font>
    <font>
      <sz val="24"/>
      <color theme="0"/>
      <name val="Segoe UI Light"/>
      <family val="2"/>
    </font>
  </fonts>
  <fills count="8">
    <fill>
      <patternFill patternType="none"/>
    </fill>
    <fill>
      <patternFill patternType="gray125"/>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0" tint="-4.9989318521683403E-2"/>
        <bgColor indexed="64"/>
      </patternFill>
    </fill>
    <fill>
      <patternFill patternType="solid">
        <fgColor rgb="FFB2B2B2"/>
        <bgColor indexed="64"/>
      </patternFill>
    </fill>
    <fill>
      <patternFill patternType="solid">
        <fgColor rgb="FF009999"/>
        <bgColor indexed="64"/>
      </patternFill>
    </fill>
  </fills>
  <borders count="11">
    <border>
      <left/>
      <right/>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ck">
        <color theme="0" tint="-4.9989318521683403E-2"/>
      </right>
      <top style="thin">
        <color theme="0" tint="-0.249977111117893"/>
      </top>
      <bottom style="thick">
        <color theme="0" tint="-4.9989318521683403E-2"/>
      </bottom>
      <diagonal/>
    </border>
    <border>
      <left style="thick">
        <color theme="0" tint="-4.9989318521683403E-2"/>
      </left>
      <right style="thick">
        <color theme="0" tint="-4.9989318521683403E-2"/>
      </right>
      <top style="thin">
        <color theme="0" tint="-0.249977111117893"/>
      </top>
      <bottom style="thick">
        <color theme="0" tint="-4.9989318521683403E-2"/>
      </bottom>
      <diagonal/>
    </border>
    <border>
      <left style="thick">
        <color theme="0" tint="-4.9989318521683403E-2"/>
      </left>
      <right style="thin">
        <color theme="0" tint="-0.249977111117893"/>
      </right>
      <top style="thin">
        <color theme="0" tint="-0.249977111117893"/>
      </top>
      <bottom style="thick">
        <color theme="0" tint="-4.9989318521683403E-2"/>
      </bottom>
      <diagonal/>
    </border>
    <border>
      <left style="thin">
        <color theme="0" tint="-0.249977111117893"/>
      </left>
      <right style="thick">
        <color theme="0" tint="-4.9989318521683403E-2"/>
      </right>
      <top style="thick">
        <color theme="0" tint="-4.9989318521683403E-2"/>
      </top>
      <bottom style="thick">
        <color theme="0" tint="-4.9989318521683403E-2"/>
      </bottom>
      <diagonal/>
    </border>
    <border>
      <left style="thick">
        <color theme="0" tint="-4.9989318521683403E-2"/>
      </left>
      <right style="thin">
        <color theme="0" tint="-0.249977111117893"/>
      </right>
      <top style="thick">
        <color theme="0" tint="-4.9989318521683403E-2"/>
      </top>
      <bottom style="thick">
        <color theme="0" tint="-4.9989318521683403E-2"/>
      </bottom>
      <diagonal/>
    </border>
    <border>
      <left style="thin">
        <color theme="0" tint="-0.249977111117893"/>
      </left>
      <right style="thick">
        <color theme="0" tint="-4.9989318521683403E-2"/>
      </right>
      <top style="thick">
        <color theme="0" tint="-4.9989318521683403E-2"/>
      </top>
      <bottom style="thin">
        <color theme="0" tint="-0.249977111117893"/>
      </bottom>
      <diagonal/>
    </border>
    <border>
      <left style="thick">
        <color theme="0" tint="-4.9989318521683403E-2"/>
      </left>
      <right style="thick">
        <color theme="0" tint="-4.9989318521683403E-2"/>
      </right>
      <top style="thick">
        <color theme="0" tint="-4.9989318521683403E-2"/>
      </top>
      <bottom style="thin">
        <color theme="0" tint="-0.249977111117893"/>
      </bottom>
      <diagonal/>
    </border>
    <border>
      <left style="thick">
        <color theme="0" tint="-4.9989318521683403E-2"/>
      </left>
      <right style="thin">
        <color theme="0" tint="-0.249977111117893"/>
      </right>
      <top style="thick">
        <color theme="0" tint="-4.9989318521683403E-2"/>
      </top>
      <bottom style="thin">
        <color theme="0" tint="-0.249977111117893"/>
      </bottom>
      <diagonal/>
    </border>
  </borders>
  <cellStyleXfs count="1">
    <xf numFmtId="0" fontId="0" fillId="0" borderId="0"/>
  </cellStyleXfs>
  <cellXfs count="25">
    <xf numFmtId="0" fontId="0" fillId="0" borderId="0" xfId="0"/>
    <xf numFmtId="0" fontId="0" fillId="0" borderId="0" xfId="0" applyAlignment="1">
      <alignment horizontal="center"/>
    </xf>
    <xf numFmtId="0" fontId="4" fillId="0" borderId="0" xfId="0" applyFont="1" applyAlignment="1">
      <alignment wrapText="1"/>
    </xf>
    <xf numFmtId="0" fontId="0" fillId="5" borderId="2" xfId="0" applyFill="1" applyBorder="1" applyAlignment="1">
      <alignment horizontal="center" vertical="center"/>
    </xf>
    <xf numFmtId="0" fontId="3" fillId="5" borderId="2" xfId="0" applyFont="1" applyFill="1" applyBorder="1" applyAlignment="1">
      <alignment horizontal="center" vertical="center"/>
    </xf>
    <xf numFmtId="0" fontId="3" fillId="5" borderId="2" xfId="0" applyFont="1" applyFill="1" applyBorder="1" applyAlignment="1">
      <alignment horizontal="center" vertical="center" textRotation="90"/>
    </xf>
    <xf numFmtId="0" fontId="0" fillId="2" borderId="3" xfId="0" applyFill="1" applyBorder="1" applyAlignment="1">
      <alignment horizontal="left" vertical="center" wrapText="1" indent="1"/>
    </xf>
    <xf numFmtId="0" fontId="0" fillId="2" borderId="4" xfId="0" applyFill="1" applyBorder="1" applyAlignment="1">
      <alignment horizontal="left" vertical="center" wrapText="1" indent="1"/>
    </xf>
    <xf numFmtId="0" fontId="0" fillId="4" borderId="4" xfId="0" applyFill="1" applyBorder="1" applyAlignment="1">
      <alignment horizontal="left" vertical="center" wrapText="1" indent="1"/>
    </xf>
    <xf numFmtId="0" fontId="0" fillId="4" borderId="5" xfId="0" applyFill="1" applyBorder="1" applyAlignment="1">
      <alignment horizontal="left" vertical="center" wrapText="1" indent="1"/>
    </xf>
    <xf numFmtId="0" fontId="0" fillId="3" borderId="6" xfId="0" applyFill="1" applyBorder="1" applyAlignment="1">
      <alignment horizontal="left" vertical="center" wrapText="1" indent="1"/>
    </xf>
    <xf numFmtId="0" fontId="0" fillId="2" borderId="1" xfId="0" applyFill="1" applyBorder="1" applyAlignment="1">
      <alignment horizontal="left" vertical="center" wrapText="1" indent="1"/>
    </xf>
    <xf numFmtId="0" fontId="0" fillId="4" borderId="1" xfId="0" applyFill="1" applyBorder="1" applyAlignment="1">
      <alignment horizontal="left" vertical="center" wrapText="1" indent="1"/>
    </xf>
    <xf numFmtId="0" fontId="0" fillId="4" borderId="7" xfId="0" applyFill="1" applyBorder="1" applyAlignment="1">
      <alignment horizontal="left" vertical="center" wrapText="1" indent="1"/>
    </xf>
    <xf numFmtId="0" fontId="0" fillId="3" borderId="1" xfId="0" applyFill="1" applyBorder="1" applyAlignment="1">
      <alignment horizontal="left" vertical="center" wrapText="1" indent="1"/>
    </xf>
    <xf numFmtId="0" fontId="0" fillId="2"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2" borderId="10" xfId="0" applyFill="1" applyBorder="1" applyAlignment="1">
      <alignment horizontal="left" vertical="center" wrapText="1" indent="1"/>
    </xf>
    <xf numFmtId="0" fontId="1" fillId="6" borderId="0" xfId="0" applyFont="1" applyFill="1" applyAlignment="1">
      <alignment vertical="center"/>
    </xf>
    <xf numFmtId="0" fontId="1" fillId="6" borderId="0" xfId="0" applyFont="1" applyFill="1"/>
    <xf numFmtId="0" fontId="2" fillId="6" borderId="0" xfId="0" applyFont="1" applyFill="1" applyAlignment="1">
      <alignment horizontal="center" vertical="center"/>
    </xf>
    <xf numFmtId="0" fontId="6" fillId="7" borderId="0" xfId="0" applyFont="1" applyFill="1" applyAlignment="1">
      <alignment vertical="center"/>
    </xf>
    <xf numFmtId="0" fontId="1" fillId="7" borderId="0" xfId="0" applyFont="1" applyFill="1"/>
    <xf numFmtId="2" fontId="0" fillId="0" borderId="0" xfId="0" applyNumberFormat="1"/>
  </cellXfs>
  <cellStyles count="1">
    <cellStyle name="Normal" xfId="0" builtinId="0"/>
  </cellStyles>
  <dxfs count="5">
    <dxf>
      <numFmt numFmtId="164" formatCode=";;;"/>
    </dxf>
    <dxf>
      <numFmt numFmtId="2" formatCode="0.00"/>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00999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Risk Map'!A1"/></Relationships>
</file>

<file path=xl/drawings/_rels/drawing2.xml.rels><?xml version="1.0" encoding="UTF-8" standalone="yes"?>
<Relationships xmlns="http://schemas.openxmlformats.org/package/2006/relationships"><Relationship Id="rId1" Type="http://schemas.openxmlformats.org/officeDocument/2006/relationships/hyperlink" Target="#Data!A1"/></Relationships>
</file>

<file path=xl/drawings/drawing1.xml><?xml version="1.0" encoding="utf-8"?>
<xdr:wsDr xmlns:xdr="http://schemas.openxmlformats.org/drawingml/2006/spreadsheetDrawing" xmlns:a="http://schemas.openxmlformats.org/drawingml/2006/main">
  <xdr:twoCellAnchor>
    <xdr:from>
      <xdr:col>6</xdr:col>
      <xdr:colOff>0</xdr:colOff>
      <xdr:row>5</xdr:row>
      <xdr:rowOff>0</xdr:rowOff>
    </xdr:from>
    <xdr:to>
      <xdr:col>8</xdr:col>
      <xdr:colOff>247650</xdr:colOff>
      <xdr:row>7</xdr:row>
      <xdr:rowOff>9525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32BD1F80-07F4-42FB-938F-14F68AAE8B65}"/>
            </a:ext>
          </a:extLst>
        </xdr:cNvPr>
        <xdr:cNvSpPr/>
      </xdr:nvSpPr>
      <xdr:spPr>
        <a:xfrm>
          <a:off x="7934325" y="1162050"/>
          <a:ext cx="1466850" cy="390525"/>
        </a:xfrm>
        <a:prstGeom prst="roundRect">
          <a:avLst/>
        </a:prstGeom>
        <a:solidFill>
          <a:srgbClr val="009999"/>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a:t>View Risk Map</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3</xdr:row>
      <xdr:rowOff>0</xdr:rowOff>
    </xdr:from>
    <xdr:to>
      <xdr:col>10</xdr:col>
      <xdr:colOff>0</xdr:colOff>
      <xdr:row>3</xdr:row>
      <xdr:rowOff>390525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CC942306-E732-497B-AA97-064BA41BB790}"/>
            </a:ext>
          </a:extLst>
        </xdr:cNvPr>
        <xdr:cNvSpPr/>
      </xdr:nvSpPr>
      <xdr:spPr>
        <a:xfrm>
          <a:off x="10391775" y="790575"/>
          <a:ext cx="1466850" cy="390525"/>
        </a:xfrm>
        <a:prstGeom prst="roundRect">
          <a:avLst/>
        </a:prstGeom>
        <a:solidFill>
          <a:schemeClr val="bg1">
            <a:lumMod val="75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a:solidFill>
                <a:sysClr val="windowText" lastClr="000000"/>
              </a:solidFill>
            </a:rPr>
            <a:t>Update Risk</a:t>
          </a:r>
          <a:r>
            <a:rPr lang="en-US" sz="1100" baseline="0">
              <a:solidFill>
                <a:sysClr val="windowText" lastClr="000000"/>
              </a:solidFill>
            </a:rPr>
            <a:t> Data</a:t>
          </a:r>
          <a:endParaRPr lang="en-US" sz="11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DD0C87-B4DC-4FDB-BF63-B5B3415F3F3A}" name="risks" displayName="risks" ref="B6:E46" totalsRowShown="0">
  <tableColumns count="4">
    <tableColumn id="1" xr3:uid="{B42497DB-05FF-44D0-B17F-A5AE457404D9}" name="Risk ID"/>
    <tableColumn id="2" xr3:uid="{1289BEBF-F1EF-412E-B2B3-FEC9624D498B}" name="Title"/>
    <tableColumn id="3" xr3:uid="{877DC2F1-CFF3-4374-98F5-396C32443198}" name="Impact" dataDxfId="4"/>
    <tableColumn id="4" xr3:uid="{9E8C02B8-1834-4A6E-B1BB-8992AFD32A15}" name="Likelihood" dataDxfId="3"/>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9BAD297-8FDB-4FB5-90A3-0A54547A4A2D}" name="Table2" displayName="Table2" ref="K6:M12" totalsRowShown="0">
  <autoFilter ref="K6:M12" xr:uid="{09BAD297-8FDB-4FB5-90A3-0A54547A4A2D}"/>
  <tableColumns count="3">
    <tableColumn id="1" xr3:uid="{7ADEDC21-D475-4E20-9717-633612EF71AC}" name="Sustainability issue"/>
    <tableColumn id="2" xr3:uid="{C4465B63-E8A3-48BF-8867-9ACF3B1C0ED1}" name="Impact score average" dataDxfId="2"/>
    <tableColumn id="3" xr3:uid="{9996D404-BC9B-4D60-8AD5-DCAAAAE61036}" name="Likelihood score average" dataDxfId="1"/>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46"/>
  <sheetViews>
    <sheetView showGridLines="0" tabSelected="1" workbookViewId="0">
      <selection activeCell="B47" sqref="B47"/>
    </sheetView>
  </sheetViews>
  <sheetFormatPr defaultRowHeight="14.5" x14ac:dyDescent="0.35"/>
  <cols>
    <col min="1" max="1" width="3.26953125" customWidth="1"/>
    <col min="2" max="2" width="14" customWidth="1"/>
    <col min="3" max="3" width="45.453125" customWidth="1"/>
    <col min="4" max="5" width="15.26953125" customWidth="1"/>
    <col min="11" max="11" width="20.90625" customWidth="1"/>
    <col min="12" max="12" width="21" customWidth="1"/>
    <col min="13" max="13" width="24.08984375" customWidth="1"/>
  </cols>
  <sheetData>
    <row r="1" spans="2:15" s="23" customFormat="1" ht="46.5" customHeight="1" x14ac:dyDescent="0.9">
      <c r="B1" s="22" t="s">
        <v>50</v>
      </c>
    </row>
    <row r="3" spans="2:15" x14ac:dyDescent="0.35">
      <c r="B3" t="s">
        <v>70</v>
      </c>
    </row>
    <row r="4" spans="2:15" x14ac:dyDescent="0.35">
      <c r="B4" t="s">
        <v>80</v>
      </c>
    </row>
    <row r="6" spans="2:15" x14ac:dyDescent="0.35">
      <c r="B6" t="s">
        <v>0</v>
      </c>
      <c r="C6" t="s">
        <v>1</v>
      </c>
      <c r="D6" s="1" t="s">
        <v>2</v>
      </c>
      <c r="E6" s="1" t="s">
        <v>3</v>
      </c>
      <c r="K6" t="s">
        <v>71</v>
      </c>
      <c r="L6" t="s">
        <v>72</v>
      </c>
      <c r="M6" t="s">
        <v>73</v>
      </c>
    </row>
    <row r="7" spans="2:15" x14ac:dyDescent="0.35">
      <c r="B7" t="s">
        <v>4</v>
      </c>
      <c r="C7" t="s">
        <v>51</v>
      </c>
      <c r="D7" s="1">
        <v>3</v>
      </c>
      <c r="E7" s="1">
        <v>5</v>
      </c>
      <c r="K7" t="s">
        <v>74</v>
      </c>
      <c r="L7" s="24">
        <f>SUM(D7,D8,D18,D19,D21,D22,D26,D12,D25)/9</f>
        <v>3.4444444444444446</v>
      </c>
      <c r="M7" s="24">
        <f>SUM(E7,E8,E18,E19,E21,E22,E26,E12,E25)/9</f>
        <v>3.3333333333333335</v>
      </c>
      <c r="N7" s="24"/>
      <c r="O7" s="24"/>
    </row>
    <row r="8" spans="2:15" x14ac:dyDescent="0.35">
      <c r="B8" t="s">
        <v>5</v>
      </c>
      <c r="C8" t="s">
        <v>52</v>
      </c>
      <c r="D8" s="1">
        <v>4</v>
      </c>
      <c r="E8" s="1">
        <v>2</v>
      </c>
      <c r="K8" t="s">
        <v>75</v>
      </c>
      <c r="L8" s="24">
        <f>SUM(D9,D24,D25,D23,D21,D26)/6</f>
        <v>3.5</v>
      </c>
      <c r="M8" s="24">
        <f>SUM(E9,E24,E25,E23,E21,E26)/6</f>
        <v>4.166666666666667</v>
      </c>
    </row>
    <row r="9" spans="2:15" x14ac:dyDescent="0.35">
      <c r="B9" t="s">
        <v>6</v>
      </c>
      <c r="C9" t="s">
        <v>53</v>
      </c>
      <c r="D9" s="1">
        <v>4</v>
      </c>
      <c r="E9" s="1">
        <v>5</v>
      </c>
      <c r="K9" t="s">
        <v>76</v>
      </c>
      <c r="L9" s="24">
        <f>SUM(D12,D20,D22,D25,D26)/5</f>
        <v>3.4</v>
      </c>
      <c r="M9" s="24">
        <f>SUM(E12,E20,E22,E25,E26)/5</f>
        <v>3.2</v>
      </c>
    </row>
    <row r="10" spans="2:15" x14ac:dyDescent="0.35">
      <c r="B10" t="s">
        <v>7</v>
      </c>
      <c r="C10" t="s">
        <v>46</v>
      </c>
      <c r="D10" s="1">
        <v>4</v>
      </c>
      <c r="E10" s="1">
        <v>3</v>
      </c>
      <c r="K10" t="s">
        <v>77</v>
      </c>
      <c r="L10" s="24">
        <f>SUM(D13,D17)/2</f>
        <v>4.5</v>
      </c>
      <c r="M10" s="24">
        <f>SUM(E13,E17)/2</f>
        <v>2.5</v>
      </c>
    </row>
    <row r="11" spans="2:15" x14ac:dyDescent="0.35">
      <c r="B11" t="s">
        <v>8</v>
      </c>
      <c r="C11" t="s">
        <v>54</v>
      </c>
      <c r="D11" s="1">
        <v>3</v>
      </c>
      <c r="E11" s="1">
        <v>1</v>
      </c>
      <c r="K11" t="s">
        <v>78</v>
      </c>
      <c r="L11" s="24">
        <f>D10</f>
        <v>4</v>
      </c>
      <c r="M11" s="24">
        <f>E10</f>
        <v>3</v>
      </c>
    </row>
    <row r="12" spans="2:15" x14ac:dyDescent="0.35">
      <c r="B12" t="s">
        <v>9</v>
      </c>
      <c r="C12" t="s">
        <v>55</v>
      </c>
      <c r="D12" s="1">
        <v>4</v>
      </c>
      <c r="E12" s="1">
        <v>1</v>
      </c>
      <c r="K12" t="s">
        <v>79</v>
      </c>
      <c r="L12" s="24">
        <f>SUM(D11,D12,D13,D14,D15,D16,D22,D27,D28)/9</f>
        <v>4.333333333333333</v>
      </c>
      <c r="M12" s="24">
        <f>SUM(E11,E12,E13,E14,E15,E16,E22,E27,E28)/9</f>
        <v>2.4444444444444446</v>
      </c>
    </row>
    <row r="13" spans="2:15" x14ac:dyDescent="0.35">
      <c r="B13" t="s">
        <v>10</v>
      </c>
      <c r="C13" t="s">
        <v>47</v>
      </c>
      <c r="D13" s="1">
        <v>5</v>
      </c>
      <c r="E13" s="1">
        <v>3</v>
      </c>
    </row>
    <row r="14" spans="2:15" x14ac:dyDescent="0.35">
      <c r="B14" t="s">
        <v>11</v>
      </c>
      <c r="C14" t="s">
        <v>56</v>
      </c>
      <c r="D14" s="1">
        <v>5</v>
      </c>
      <c r="E14" s="1">
        <v>4</v>
      </c>
    </row>
    <row r="15" spans="2:15" x14ac:dyDescent="0.35">
      <c r="B15" t="s">
        <v>12</v>
      </c>
      <c r="C15" t="s">
        <v>57</v>
      </c>
      <c r="D15" s="1">
        <v>5</v>
      </c>
      <c r="E15" s="1">
        <v>3</v>
      </c>
    </row>
    <row r="16" spans="2:15" x14ac:dyDescent="0.35">
      <c r="B16" t="s">
        <v>13</v>
      </c>
      <c r="C16" t="s">
        <v>58</v>
      </c>
      <c r="D16" s="1">
        <v>4</v>
      </c>
      <c r="E16" s="1">
        <v>3</v>
      </c>
    </row>
    <row r="17" spans="2:5" x14ac:dyDescent="0.35">
      <c r="B17" t="s">
        <v>14</v>
      </c>
      <c r="C17" t="s">
        <v>48</v>
      </c>
      <c r="D17" s="1">
        <v>4</v>
      </c>
      <c r="E17" s="1">
        <v>2</v>
      </c>
    </row>
    <row r="18" spans="2:5" x14ac:dyDescent="0.35">
      <c r="B18" t="s">
        <v>15</v>
      </c>
      <c r="C18" t="s">
        <v>59</v>
      </c>
      <c r="D18" s="1">
        <v>3</v>
      </c>
      <c r="E18" s="1">
        <v>3</v>
      </c>
    </row>
    <row r="19" spans="2:5" x14ac:dyDescent="0.35">
      <c r="B19" t="s">
        <v>16</v>
      </c>
      <c r="C19" t="s">
        <v>60</v>
      </c>
      <c r="D19" s="1">
        <v>3</v>
      </c>
      <c r="E19" s="1">
        <v>4</v>
      </c>
    </row>
    <row r="20" spans="2:5" x14ac:dyDescent="0.35">
      <c r="B20" t="s">
        <v>17</v>
      </c>
      <c r="C20" t="s">
        <v>61</v>
      </c>
      <c r="D20" s="1">
        <v>3</v>
      </c>
      <c r="E20" s="1">
        <v>4</v>
      </c>
    </row>
    <row r="21" spans="2:5" x14ac:dyDescent="0.35">
      <c r="B21" t="s">
        <v>18</v>
      </c>
      <c r="C21" t="s">
        <v>62</v>
      </c>
      <c r="D21" s="1">
        <v>4</v>
      </c>
      <c r="E21" s="1">
        <v>4</v>
      </c>
    </row>
    <row r="22" spans="2:5" x14ac:dyDescent="0.35">
      <c r="B22" t="s">
        <v>19</v>
      </c>
      <c r="C22" t="s">
        <v>63</v>
      </c>
      <c r="D22" s="1">
        <v>3</v>
      </c>
      <c r="E22" s="1">
        <v>4</v>
      </c>
    </row>
    <row r="23" spans="2:5" x14ac:dyDescent="0.35">
      <c r="B23" t="s">
        <v>20</v>
      </c>
      <c r="C23" t="s">
        <v>64</v>
      </c>
      <c r="D23" s="1">
        <v>2</v>
      </c>
      <c r="E23" s="1">
        <v>5</v>
      </c>
    </row>
    <row r="24" spans="2:5" x14ac:dyDescent="0.35">
      <c r="B24" t="s">
        <v>21</v>
      </c>
      <c r="C24" t="s">
        <v>65</v>
      </c>
      <c r="D24" s="1">
        <v>4</v>
      </c>
      <c r="E24" s="1">
        <v>4</v>
      </c>
    </row>
    <row r="25" spans="2:5" x14ac:dyDescent="0.35">
      <c r="B25" t="s">
        <v>22</v>
      </c>
      <c r="C25" t="s">
        <v>66</v>
      </c>
      <c r="D25" s="1">
        <v>3</v>
      </c>
      <c r="E25" s="1">
        <v>2</v>
      </c>
    </row>
    <row r="26" spans="2:5" x14ac:dyDescent="0.35">
      <c r="B26" t="s">
        <v>23</v>
      </c>
      <c r="C26" t="s">
        <v>67</v>
      </c>
      <c r="D26" s="1">
        <v>4</v>
      </c>
      <c r="E26" s="1">
        <v>5</v>
      </c>
    </row>
    <row r="27" spans="2:5" x14ac:dyDescent="0.35">
      <c r="B27" t="s">
        <v>24</v>
      </c>
      <c r="C27" t="s">
        <v>68</v>
      </c>
      <c r="D27" s="1">
        <v>5</v>
      </c>
      <c r="E27" s="1">
        <v>2</v>
      </c>
    </row>
    <row r="28" spans="2:5" x14ac:dyDescent="0.35">
      <c r="B28" t="s">
        <v>25</v>
      </c>
      <c r="C28" t="s">
        <v>69</v>
      </c>
      <c r="D28" s="1">
        <v>5</v>
      </c>
      <c r="E28" s="1">
        <v>1</v>
      </c>
    </row>
    <row r="29" spans="2:5" x14ac:dyDescent="0.35">
      <c r="B29" t="s">
        <v>26</v>
      </c>
      <c r="D29" s="1"/>
      <c r="E29" s="1"/>
    </row>
    <row r="30" spans="2:5" x14ac:dyDescent="0.35">
      <c r="B30" t="s">
        <v>27</v>
      </c>
      <c r="D30" s="1"/>
      <c r="E30" s="1"/>
    </row>
    <row r="31" spans="2:5" x14ac:dyDescent="0.35">
      <c r="B31" t="s">
        <v>28</v>
      </c>
      <c r="D31" s="1"/>
      <c r="E31" s="1"/>
    </row>
    <row r="32" spans="2:5" x14ac:dyDescent="0.35">
      <c r="B32" t="s">
        <v>29</v>
      </c>
      <c r="D32" s="1"/>
      <c r="E32" s="1"/>
    </row>
    <row r="33" spans="2:5" x14ac:dyDescent="0.35">
      <c r="B33" t="s">
        <v>30</v>
      </c>
      <c r="D33" s="1"/>
      <c r="E33" s="1"/>
    </row>
    <row r="34" spans="2:5" x14ac:dyDescent="0.35">
      <c r="B34" t="s">
        <v>31</v>
      </c>
      <c r="D34" s="1"/>
      <c r="E34" s="1"/>
    </row>
    <row r="35" spans="2:5" x14ac:dyDescent="0.35">
      <c r="B35" t="s">
        <v>32</v>
      </c>
      <c r="D35" s="1"/>
      <c r="E35" s="1"/>
    </row>
    <row r="36" spans="2:5" x14ac:dyDescent="0.35">
      <c r="B36" t="s">
        <v>33</v>
      </c>
      <c r="D36" s="1"/>
      <c r="E36" s="1"/>
    </row>
    <row r="37" spans="2:5" x14ac:dyDescent="0.35">
      <c r="B37" t="s">
        <v>34</v>
      </c>
      <c r="D37" s="1"/>
      <c r="E37" s="1"/>
    </row>
    <row r="38" spans="2:5" x14ac:dyDescent="0.35">
      <c r="B38" t="s">
        <v>35</v>
      </c>
      <c r="D38" s="1"/>
      <c r="E38" s="1"/>
    </row>
    <row r="39" spans="2:5" x14ac:dyDescent="0.35">
      <c r="B39" t="s">
        <v>36</v>
      </c>
      <c r="D39" s="1"/>
      <c r="E39" s="1"/>
    </row>
    <row r="40" spans="2:5" x14ac:dyDescent="0.35">
      <c r="B40" t="s">
        <v>37</v>
      </c>
      <c r="D40" s="1"/>
      <c r="E40" s="1"/>
    </row>
    <row r="41" spans="2:5" x14ac:dyDescent="0.35">
      <c r="B41" t="s">
        <v>38</v>
      </c>
      <c r="D41" s="1"/>
      <c r="E41" s="1"/>
    </row>
    <row r="42" spans="2:5" x14ac:dyDescent="0.35">
      <c r="B42" t="s">
        <v>39</v>
      </c>
      <c r="D42" s="1"/>
      <c r="E42" s="1"/>
    </row>
    <row r="43" spans="2:5" x14ac:dyDescent="0.35">
      <c r="B43" t="s">
        <v>40</v>
      </c>
      <c r="D43" s="1"/>
      <c r="E43" s="1"/>
    </row>
    <row r="44" spans="2:5" x14ac:dyDescent="0.35">
      <c r="B44" t="s">
        <v>41</v>
      </c>
      <c r="D44" s="1"/>
      <c r="E44" s="1"/>
    </row>
    <row r="45" spans="2:5" x14ac:dyDescent="0.35">
      <c r="B45" t="s">
        <v>42</v>
      </c>
      <c r="D45" s="1"/>
      <c r="E45" s="1"/>
    </row>
    <row r="46" spans="2:5" x14ac:dyDescent="0.35">
      <c r="B46" t="s">
        <v>43</v>
      </c>
      <c r="D46" s="1"/>
      <c r="E46" s="1"/>
    </row>
  </sheetData>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229CB-2E67-4429-9E42-85C66AAACF78}">
  <dimension ref="B1:L10"/>
  <sheetViews>
    <sheetView showGridLines="0" showRowColHeaders="0" zoomScaleNormal="100" workbookViewId="0"/>
  </sheetViews>
  <sheetFormatPr defaultRowHeight="14.5" x14ac:dyDescent="0.35"/>
  <cols>
    <col min="1" max="1" width="5.26953125" customWidth="1"/>
    <col min="2" max="2" width="3.1796875" customWidth="1"/>
    <col min="3" max="3" width="5" customWidth="1"/>
    <col min="4" max="8" width="28.54296875" customWidth="1"/>
    <col min="9" max="9" width="4.81640625" customWidth="1"/>
    <col min="10" max="10" width="22" customWidth="1"/>
  </cols>
  <sheetData>
    <row r="1" spans="2:12" s="20" customFormat="1" ht="46.5" customHeight="1" x14ac:dyDescent="0.9">
      <c r="C1" s="19" t="s">
        <v>49</v>
      </c>
      <c r="H1" s="21"/>
    </row>
    <row r="4" spans="2:12" ht="90" customHeight="1" thickBot="1" x14ac:dyDescent="0.4">
      <c r="C4" s="3">
        <v>5</v>
      </c>
      <c r="D4" s="6" t="str">
        <f t="array" ref="D4">"• "&amp;_xlfn.TEXTJOIN(CHAR(10)&amp;"• ",TRUE,IF(risks[Likelihood]=$C4,IF(risks[Impact]=D$9,risks[Title],""),""))</f>
        <v xml:space="preserve">• </v>
      </c>
      <c r="E4" s="7" t="str">
        <f t="array" ref="E4">"• "&amp;_xlfn.TEXTJOIN(CHAR(10)&amp;"• ",TRUE,IF(risks[Likelihood]=$C4,IF(risks[Impact]=E$9,risks[Title],""),""))</f>
        <v>• Material shortages</v>
      </c>
      <c r="F4" s="8" t="str">
        <f t="array" ref="F4">"• "&amp;_xlfn.TEXTJOIN(CHAR(10)&amp;"• ",TRUE,IF(risks[Likelihood]=$C4,IF(risks[Impact]=F$9,risks[Title],""),""))</f>
        <v>• Emerging climate change regulation</v>
      </c>
      <c r="G4" s="8" t="str">
        <f t="array" ref="G4">"• "&amp;_xlfn.TEXTJOIN(CHAR(10)&amp;"• ",TRUE,IF(risks[Likelihood]=$C4,IF(risks[Impact]=G$9,risks[Title],""),""))</f>
        <v>• New supplier due diligence laws
• Rising customer sustainability requirements</v>
      </c>
      <c r="H4" s="9" t="str">
        <f t="array" ref="H4">"• "&amp;_xlfn.TEXTJOIN(CHAR(10)&amp;"• ",TRUE,IF(risks[Likelihood]=$C4,IF(risks[Impact]=H$9,risks[Title],""),""))</f>
        <v xml:space="preserve">• </v>
      </c>
      <c r="L4" s="2"/>
    </row>
    <row r="5" spans="2:12" ht="90" customHeight="1" thickTop="1" thickBot="1" x14ac:dyDescent="0.4">
      <c r="C5" s="3">
        <v>4</v>
      </c>
      <c r="D5" s="10" t="str">
        <f t="array" ref="D5">"• "&amp;_xlfn.TEXTJOIN(CHAR(10)&amp;"• ",TRUE,IF(risks[Likelihood]=$C5,IF(risks[Impact]=D$9,risks[Title],""),""))</f>
        <v xml:space="preserve">• </v>
      </c>
      <c r="E5" s="11" t="str">
        <f t="array" ref="E5">"• "&amp;_xlfn.TEXTJOIN(CHAR(10)&amp;"• ",TRUE,IF(risks[Likelihood]=$C5,IF(risks[Impact]=E$9,risks[Title],""),""))</f>
        <v xml:space="preserve">• </v>
      </c>
      <c r="F5" s="11" t="str">
        <f t="array" ref="F5">"• "&amp;_xlfn.TEXTJOIN(CHAR(10)&amp;"• ",TRUE,IF(risks[Likelihood]=$C5,IF(risks[Impact]=F$9,risks[Title],""),""))</f>
        <v>• Rising energy costs
• Restrictions on water use
• Increasing regulatory enforcement</v>
      </c>
      <c r="G5" s="12" t="str">
        <f t="array" ref="G5">"• "&amp;_xlfn.TEXTJOIN(CHAR(10)&amp;"• ",TRUE,IF(risks[Likelihood]=$C5,IF(risks[Impact]=G$9,risks[Title],""),""))</f>
        <v>• Natural disasters in markets where we operate
• Supplier violation of human rights</v>
      </c>
      <c r="H5" s="13" t="str">
        <f t="array" ref="H5">"• "&amp;_xlfn.TEXTJOIN(CHAR(10)&amp;"• ",TRUE,IF(risks[Likelihood]=$C5,IF(risks[Impact]=H$9,risks[Title],""),""))</f>
        <v>• Discrimination or harassment incidents</v>
      </c>
    </row>
    <row r="6" spans="2:12" ht="90" customHeight="1" thickTop="1" thickBot="1" x14ac:dyDescent="0.4">
      <c r="C6" s="3">
        <v>3</v>
      </c>
      <c r="D6" s="10" t="str">
        <f t="array" ref="D6">"• "&amp;_xlfn.TEXTJOIN(CHAR(10)&amp;"• ",TRUE,IF(risks[Likelihood]=$C6,IF(risks[Impact]=D$9,risks[Title],""),""))</f>
        <v xml:space="preserve">• </v>
      </c>
      <c r="E6" s="14" t="str">
        <f t="array" ref="E6">"• "&amp;_xlfn.TEXTJOIN(CHAR(10)&amp;"• ",TRUE,IF(risks[Likelihood]=$C6,IF(risks[Impact]=E$9,risks[Title],""),""))</f>
        <v xml:space="preserve">• </v>
      </c>
      <c r="F6" s="11" t="str">
        <f t="array" ref="F6">"• "&amp;_xlfn.TEXTJOIN(CHAR(10)&amp;"• ",TRUE,IF(risks[Likelihood]=$C6,IF(risks[Impact]=F$9,risks[Title],""),""))</f>
        <v>• CEO doesn't support climate action</v>
      </c>
      <c r="G6" s="11" t="str">
        <f t="array" ref="G6">"• "&amp;_xlfn.TEXTJOIN(CHAR(10)&amp;"• ",TRUE,IF(risks[Likelihood]=$C6,IF(risks[Impact]=G$9,risks[Title],""),""))</f>
        <v>• Worker accidents
• Incidents of bribery</v>
      </c>
      <c r="H6" s="13" t="str">
        <f t="array" ref="H6">"• "&amp;_xlfn.TEXTJOIN(CHAR(10)&amp;"• ",TRUE,IF(risks[Likelihood]=$C6,IF(risks[Impact]=H$9,risks[Title],""),""))</f>
        <v>• Data breaches
• Price fixing</v>
      </c>
    </row>
    <row r="7" spans="2:12" ht="90" customHeight="1" thickTop="1" thickBot="1" x14ac:dyDescent="0.4">
      <c r="C7" s="3">
        <v>2</v>
      </c>
      <c r="D7" s="10" t="str">
        <f t="array" ref="D7">"• "&amp;_xlfn.TEXTJOIN(CHAR(10)&amp;"• ",TRUE,IF(risks[Likelihood]=$C7,IF(risks[Impact]=D$9,risks[Title],""),""))</f>
        <v xml:space="preserve">• </v>
      </c>
      <c r="E7" s="14" t="str">
        <f t="array" ref="E7">"• "&amp;_xlfn.TEXTJOIN(CHAR(10)&amp;"• ",TRUE,IF(risks[Likelihood]=$C7,IF(risks[Impact]=E$9,risks[Title],""),""))</f>
        <v xml:space="preserve">• </v>
      </c>
      <c r="F7" s="14" t="str">
        <f t="array" ref="F7">"• "&amp;_xlfn.TEXTJOIN(CHAR(10)&amp;"• ",TRUE,IF(risks[Likelihood]=$C7,IF(risks[Impact]=F$9,risks[Title],""),""))</f>
        <v>• Supplier pollution event</v>
      </c>
      <c r="G7" s="11" t="str">
        <f t="array" ref="G7">"• "&amp;_xlfn.TEXTJOIN(CHAR(10)&amp;"• ",TRUE,IF(risks[Likelihood]=$C7,IF(risks[Impact]=G$9,risks[Title],""),""))</f>
        <v>• Carbon tax
• Data loss from cloud</v>
      </c>
      <c r="H7" s="15" t="str">
        <f t="array" ref="H7">"• "&amp;_xlfn.TEXTJOIN(CHAR(10)&amp;"• ",TRUE,IF(risks[Likelihood]=$C7,IF(risks[Impact]=H$9,risks[Title],""),""))</f>
        <v>• Employee strike</v>
      </c>
    </row>
    <row r="8" spans="2:12" ht="90" customHeight="1" thickTop="1" x14ac:dyDescent="0.35">
      <c r="B8" s="5" t="s">
        <v>45</v>
      </c>
      <c r="C8" s="3">
        <v>1</v>
      </c>
      <c r="D8" s="16" t="str">
        <f t="array" ref="D8">"• "&amp;_xlfn.TEXTJOIN(CHAR(10)&amp;"• ",TRUE,IF(risks[Likelihood]=$C8,IF(risks[Impact]=D$9,risks[Title],""),""))</f>
        <v xml:space="preserve">• </v>
      </c>
      <c r="E8" s="17" t="str">
        <f t="array" ref="E8">"• "&amp;_xlfn.TEXTJOIN(CHAR(10)&amp;"• ",TRUE,IF(risks[Likelihood]=$C8,IF(risks[Impact]=E$9,risks[Title],""),""))</f>
        <v xml:space="preserve">• </v>
      </c>
      <c r="F8" s="17" t="str">
        <f t="array" ref="F8">"• "&amp;_xlfn.TEXTJOIN(CHAR(10)&amp;"• ",TRUE,IF(risks[Likelihood]=$C8,IF(risks[Impact]=F$9,risks[Title],""),""))</f>
        <v>• Increase in corporate tax rate</v>
      </c>
      <c r="G8" s="17" t="str">
        <f t="array" ref="G8">"• "&amp;_xlfn.TEXTJOIN(CHAR(10)&amp;"• ",TRUE,IF(risks[Likelihood]=$C8,IF(risks[Impact]=G$9,risks[Title],""),""))</f>
        <v>• Pollution event</v>
      </c>
      <c r="H8" s="18" t="str">
        <f t="array" ref="H8">"• "&amp;_xlfn.TEXTJOIN(CHAR(10)&amp;"• ",TRUE,IF(risks[Likelihood]=$C8,IF(risks[Impact]=H$9,risks[Title],""),""))</f>
        <v>• Customer boycott</v>
      </c>
    </row>
    <row r="9" spans="2:12" ht="22.5" customHeight="1" x14ac:dyDescent="0.35">
      <c r="D9" s="3">
        <v>1</v>
      </c>
      <c r="E9" s="3">
        <v>2</v>
      </c>
      <c r="F9" s="3">
        <v>3</v>
      </c>
      <c r="G9" s="3">
        <v>4</v>
      </c>
      <c r="H9" s="3">
        <v>5</v>
      </c>
    </row>
    <row r="10" spans="2:12" x14ac:dyDescent="0.35">
      <c r="D10" s="4" t="s">
        <v>44</v>
      </c>
    </row>
  </sheetData>
  <conditionalFormatting sqref="D4:H8">
    <cfRule type="expression" dxfId="0" priority="1">
      <formula>LEN(D4)&lt;4</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Risk Map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Sustain Life Team</dc:creator>
  <cp:lastModifiedBy>Hana Garfing</cp:lastModifiedBy>
  <dcterms:created xsi:type="dcterms:W3CDTF">2017-05-18T22:37:17Z</dcterms:created>
  <dcterms:modified xsi:type="dcterms:W3CDTF">2024-09-26T19:07:09Z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f9ffdbf-47b5-4239-bf26-5f509ef6ffd7_Enabled">
    <vt:lpwstr>true</vt:lpwstr>
  </property>
  <property fmtid="{D5CDD505-2E9C-101B-9397-08002B2CF9AE}" pid="3" name="MSIP_Label_7f9ffdbf-47b5-4239-bf26-5f509ef6ffd7_SetDate">
    <vt:lpwstr>2021-08-23T18:19:53Z</vt:lpwstr>
  </property>
  <property fmtid="{D5CDD505-2E9C-101B-9397-08002B2CF9AE}" pid="4" name="MSIP_Label_7f9ffdbf-47b5-4239-bf26-5f509ef6ffd7_Method">
    <vt:lpwstr>Privileged</vt:lpwstr>
  </property>
  <property fmtid="{D5CDD505-2E9C-101B-9397-08002B2CF9AE}" pid="5" name="MSIP_Label_7f9ffdbf-47b5-4239-bf26-5f509ef6ffd7_Name">
    <vt:lpwstr>Confidential Team-Only Information</vt:lpwstr>
  </property>
  <property fmtid="{D5CDD505-2E9C-101B-9397-08002B2CF9AE}" pid="6" name="MSIP_Label_7f9ffdbf-47b5-4239-bf26-5f509ef6ffd7_SiteId">
    <vt:lpwstr>2fb73c12-a365-4de3-8d1d-778af6e7f683</vt:lpwstr>
  </property>
  <property fmtid="{D5CDD505-2E9C-101B-9397-08002B2CF9AE}" pid="7" name="MSIP_Label_7f9ffdbf-47b5-4239-bf26-5f509ef6ffd7_ActionId">
    <vt:lpwstr>5429018a-c5df-4a4c-a9e2-c8cdfe4ac30d</vt:lpwstr>
  </property>
  <property fmtid="{D5CDD505-2E9C-101B-9397-08002B2CF9AE}" pid="8" name="MSIP_Label_7f9ffdbf-47b5-4239-bf26-5f509ef6ffd7_ContentBits">
    <vt:lpwstr>0</vt:lpwstr>
  </property>
</Properties>
</file>